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816" firstSheet="41" activeTab="49"/>
  </bookViews>
  <sheets>
    <sheet name="Раздел 3.5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 Октябрьск" sheetId="7" r:id="rId12"/>
    <sheet name="СВУ" sheetId="33" r:id="rId13"/>
    <sheet name="м.р. Исаклинский" sheetId="23" r:id="rId14"/>
    <sheet name="м.р. Камышлинский" sheetId="24" r:id="rId15"/>
    <sheet name="г.о. Похвистнево" sheetId="25" r:id="rId16"/>
    <sheet name="м.р. Похвистневский" sheetId="26" r:id="rId17"/>
    <sheet name="м.р. Клявлинский" sheetId="27" r:id="rId18"/>
    <sheet name="ОУ" sheetId="34" r:id="rId19"/>
    <sheet name="г.о. Отрадный" sheetId="53" r:id="rId20"/>
    <sheet name="м.р. Кинель-Черкасский" sheetId="54" r:id="rId21"/>
    <sheet name="м.р. Богатовский" sheetId="52" r:id="rId22"/>
    <sheet name="СУ" sheetId="35" r:id="rId23"/>
    <sheet name="м.р. Челно-Вершинский" sheetId="9" r:id="rId24"/>
    <sheet name="м.р. Сергиевский" sheetId="8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7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9">#REF!</definedName>
    <definedName name="data_r_14" localSheetId="21">#REF!</definedName>
    <definedName name="data_r_14" localSheetId="20">#REF!</definedName>
    <definedName name="data_r_14" localSheetId="18">#REF!</definedName>
    <definedName name="data_r_14">#REF!</definedName>
    <definedName name="data_r_15" localSheetId="19">#REF!</definedName>
    <definedName name="data_r_15" localSheetId="21">#REF!</definedName>
    <definedName name="data_r_15" localSheetId="20">#REF!</definedName>
    <definedName name="data_r_15" localSheetId="18">#REF!</definedName>
    <definedName name="data_r_15">#REF!</definedName>
    <definedName name="data_r_16" localSheetId="19">#REF!</definedName>
    <definedName name="data_r_16" localSheetId="21">#REF!</definedName>
    <definedName name="data_r_16" localSheetId="20">#REF!</definedName>
    <definedName name="data_r_16" localSheetId="18">#REF!</definedName>
    <definedName name="data_r_16">#REF!</definedName>
    <definedName name="data_r_17" localSheetId="19">#REF!</definedName>
    <definedName name="data_r_17" localSheetId="21">#REF!</definedName>
    <definedName name="data_r_17" localSheetId="20">#REF!</definedName>
    <definedName name="data_r_17">#REF!</definedName>
    <definedName name="data_r_2" localSheetId="11">#REF!</definedName>
    <definedName name="data_r_2" localSheetId="19">#REF!</definedName>
    <definedName name="data_r_2" localSheetId="21">#REF!</definedName>
    <definedName name="data_r_2" localSheetId="20">#REF!</definedName>
    <definedName name="data_r_2">#REF!</definedName>
    <definedName name="data_r_3" localSheetId="11">#REF!</definedName>
    <definedName name="data_r_3" localSheetId="19">#REF!</definedName>
    <definedName name="data_r_3" localSheetId="21">#REF!</definedName>
    <definedName name="data_r_3" localSheetId="20">#REF!</definedName>
    <definedName name="data_r_3">#REF!</definedName>
    <definedName name="data_r_4" localSheetId="11">#REF!</definedName>
    <definedName name="data_r_4" localSheetId="19">#REF!</definedName>
    <definedName name="data_r_4" localSheetId="21">#REF!</definedName>
    <definedName name="data_r_4" localSheetId="20">#REF!</definedName>
    <definedName name="data_r_4">#REF!</definedName>
    <definedName name="data_r_5" localSheetId="11">#REF!</definedName>
    <definedName name="data_r_5" localSheetId="19">#REF!</definedName>
    <definedName name="data_r_5" localSheetId="21">#REF!</definedName>
    <definedName name="data_r_5" localSheetId="20">#REF!</definedName>
    <definedName name="data_r_5" localSheetId="9">#REF!</definedName>
    <definedName name="data_r_5">#REF!</definedName>
    <definedName name="data_r_6" localSheetId="11">#REF!</definedName>
    <definedName name="data_r_6" localSheetId="19">#REF!</definedName>
    <definedName name="data_r_6" localSheetId="21">#REF!</definedName>
    <definedName name="data_r_6" localSheetId="20">#REF!</definedName>
    <definedName name="data_r_6">#REF!</definedName>
    <definedName name="P_1" localSheetId="19">#REF!</definedName>
    <definedName name="P_1" localSheetId="21">#REF!</definedName>
    <definedName name="P_1" localSheetId="20">#REF!</definedName>
    <definedName name="P_1">#REF!</definedName>
    <definedName name="P_2" localSheetId="19">#REF!</definedName>
    <definedName name="P_2" localSheetId="21">#REF!</definedName>
    <definedName name="P_2" localSheetId="20">#REF!</definedName>
    <definedName name="P_2">#REF!</definedName>
    <definedName name="P_3" localSheetId="19">#REF!</definedName>
    <definedName name="P_3" localSheetId="21">#REF!</definedName>
    <definedName name="P_3" localSheetId="20">#REF!</definedName>
    <definedName name="P_3">#REF!</definedName>
    <definedName name="P_4" localSheetId="19">#REF!</definedName>
    <definedName name="P_4" localSheetId="21">#REF!</definedName>
    <definedName name="P_4" localSheetId="20">#REF!</definedName>
    <definedName name="P_4">#REF!</definedName>
    <definedName name="P_5" localSheetId="19">#REF!</definedName>
    <definedName name="P_5" localSheetId="21">#REF!</definedName>
    <definedName name="P_5" localSheetId="20">#REF!</definedName>
    <definedName name="P_5">#REF!</definedName>
    <definedName name="P_6" localSheetId="19">#REF!</definedName>
    <definedName name="P_6" localSheetId="21">#REF!</definedName>
    <definedName name="P_6" localSheetId="20">#REF!</definedName>
    <definedName name="P_6">#REF!</definedName>
    <definedName name="P_7" localSheetId="19">#REF!</definedName>
    <definedName name="P_7" localSheetId="21">#REF!</definedName>
    <definedName name="P_7" localSheetId="20">#REF!</definedName>
    <definedName name="P_7">#REF!</definedName>
    <definedName name="P_8" localSheetId="11">'[2]Титульный лист'!#REF!</definedName>
    <definedName name="P_8" localSheetId="5">'[3]Титульный лист'!#REF!</definedName>
    <definedName name="P_8" localSheetId="2">'[4]Титульный лист'!#REF!</definedName>
    <definedName name="P_8" localSheetId="46">'[5]Титульный лист'!#REF!</definedName>
    <definedName name="P_8" localSheetId="19">'[6]Титульный лист'!#REF!</definedName>
    <definedName name="P_8" localSheetId="15">'[7]Титульный лист'!#REF!</definedName>
    <definedName name="P_8" localSheetId="49">'[8]Титульный лист'!#REF!</definedName>
    <definedName name="P_8" localSheetId="10">'[9]Титульный лист'!#REF!</definedName>
    <definedName name="P_8" localSheetId="47">'[10]Титульный лист'!#REF!</definedName>
    <definedName name="P_8" localSheetId="43">'[11]Титульный лист'!#REF!</definedName>
    <definedName name="P_8" localSheetId="50">'[12]Титульный лист'!#REF!</definedName>
    <definedName name="P_8" localSheetId="48">'[13]Титульный лист'!#REF!</definedName>
    <definedName name="P_8" localSheetId="7">'[14]Титульный лист'!#REF!</definedName>
    <definedName name="P_8" localSheetId="1">'[4]Титульный лист'!#REF!</definedName>
    <definedName name="P_8" localSheetId="31">'[15]Титульный лист'!#REF!</definedName>
    <definedName name="P_8" localSheetId="38">'[16]Титульный лист'!#REF!</definedName>
    <definedName name="P_8" localSheetId="21">'[6]Титульный лист'!#REF!</definedName>
    <definedName name="P_8" localSheetId="35">#N/A</definedName>
    <definedName name="P_8" localSheetId="36">#N/A</definedName>
    <definedName name="P_8" localSheetId="32">'[17]Титульный лист'!#REF!</definedName>
    <definedName name="P_8" localSheetId="45">'[18]Титульный лист'!#REF!</definedName>
    <definedName name="P_8" localSheetId="27">'[19]Титульный лист'!#REF!</definedName>
    <definedName name="P_8" localSheetId="13">'[20]Титульный лист'!#REF!</definedName>
    <definedName name="P_8" localSheetId="14">'[21]Титульный лист'!#REF!</definedName>
    <definedName name="P_8" localSheetId="3">'[22]Титульный лист'!#REF!</definedName>
    <definedName name="P_8" localSheetId="20">'[6]Титульный лист'!#REF!</definedName>
    <definedName name="P_8" localSheetId="17">'[6]Титульный лист'!#REF!</definedName>
    <definedName name="P_8" localSheetId="28">'[23]Титульный лист'!#REF!</definedName>
    <definedName name="P_8" localSheetId="39">'[24]Титульный лист'!#REF!</definedName>
    <definedName name="P_8" localSheetId="29">'[25]Титульный лист'!#REF!</definedName>
    <definedName name="P_8" localSheetId="40">'[26]Титульный лист'!#REF!</definedName>
    <definedName name="P_8" localSheetId="16">'[27]Титульный лист'!#REF!</definedName>
    <definedName name="P_8" localSheetId="41">'[28]Титульный лист'!#REF!</definedName>
    <definedName name="P_8" localSheetId="24">'[29]Титульный лист'!#REF!</definedName>
    <definedName name="P_8" localSheetId="6">'[30]Титульный лист'!#REF!</definedName>
    <definedName name="P_8" localSheetId="8">'[14]Титульный лист'!#REF!</definedName>
    <definedName name="P_8" localSheetId="42">'[31]Титульный лист'!#REF!</definedName>
    <definedName name="P_8" localSheetId="23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8">'[35]Титульный лист'!#REF!</definedName>
    <definedName name="P_8" localSheetId="44">'[18]Титульный лист'!#REF!</definedName>
    <definedName name="P_8" localSheetId="0">'[4]Титульный лист'!#REF!</definedName>
    <definedName name="P_8" localSheetId="12">'[20]Титульный лист'!#REF!</definedName>
    <definedName name="P_8" localSheetId="26">'[19]Титульный лист'!#REF!</definedName>
    <definedName name="P_8" localSheetId="22">'[29]Титульный лист'!#REF!</definedName>
    <definedName name="P_8" localSheetId="4">'[3]Титульный лист'!#REF!</definedName>
    <definedName name="P_8" localSheetId="30">'[15]Титульный лист'!#REF!</definedName>
    <definedName name="P_8" localSheetId="37">'[16]Титульный лист'!#REF!</definedName>
    <definedName name="P_8" localSheetId="34">#N/A</definedName>
    <definedName name="P_8">'[36]Титульный лист'!#REF!</definedName>
    <definedName name="R_1" localSheetId="19">#REF!</definedName>
    <definedName name="R_1" localSheetId="21">#REF!</definedName>
    <definedName name="R_1" localSheetId="20">#REF!</definedName>
    <definedName name="R_1">#REF!</definedName>
    <definedName name="R_2" localSheetId="19">#REF!</definedName>
    <definedName name="R_2" localSheetId="21">#REF!</definedName>
    <definedName name="R_2" localSheetId="20">#REF!</definedName>
    <definedName name="R_2">#REF!</definedName>
    <definedName name="R_3" localSheetId="19">#REF!</definedName>
    <definedName name="R_3" localSheetId="21">#REF!</definedName>
    <definedName name="R_3" localSheetId="20">#REF!</definedName>
    <definedName name="R_3">#REF!</definedName>
    <definedName name="R_4" localSheetId="19">#REF!</definedName>
    <definedName name="R_4" localSheetId="21">#REF!</definedName>
    <definedName name="R_4" localSheetId="20">#REF!</definedName>
    <definedName name="R_4">#REF!</definedName>
    <definedName name="R_5" localSheetId="19">#REF!</definedName>
    <definedName name="R_5" localSheetId="21">#REF!</definedName>
    <definedName name="R_5" localSheetId="20">#REF!</definedName>
    <definedName name="R_5">#REF!</definedName>
    <definedName name="R_6" localSheetId="19">#REF!</definedName>
    <definedName name="R_6" localSheetId="21">#REF!</definedName>
    <definedName name="R_6" localSheetId="20">#REF!</definedName>
    <definedName name="R_6">#REF!</definedName>
    <definedName name="razdel_01" localSheetId="11">#REF!</definedName>
    <definedName name="razdel_01" localSheetId="7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9">#REF!</definedName>
    <definedName name="razdel_02" localSheetId="21">#REF!</definedName>
    <definedName name="razdel_02" localSheetId="20">#REF!</definedName>
    <definedName name="razdel_02">#REF!</definedName>
    <definedName name="razdel_03" localSheetId="11">#REF!</definedName>
    <definedName name="razdel_03" localSheetId="19">#REF!</definedName>
    <definedName name="razdel_03" localSheetId="21">#REF!</definedName>
    <definedName name="razdel_03" localSheetId="20">#REF!</definedName>
    <definedName name="razdel_03">#REF!</definedName>
    <definedName name="razdel_04" localSheetId="11">#REF!</definedName>
    <definedName name="razdel_04" localSheetId="19">#REF!</definedName>
    <definedName name="razdel_04" localSheetId="21">#REF!</definedName>
    <definedName name="razdel_04" localSheetId="20">#REF!</definedName>
    <definedName name="razdel_04">#REF!</definedName>
    <definedName name="razdel_05" localSheetId="11">#REF!</definedName>
    <definedName name="razdel_05" localSheetId="19">#REF!</definedName>
    <definedName name="razdel_05" localSheetId="21">#REF!</definedName>
    <definedName name="razdel_05" localSheetId="20">#REF!</definedName>
    <definedName name="razdel_05" localSheetId="9">#REF!</definedName>
    <definedName name="razdel_05">#REF!</definedName>
    <definedName name="razdel_06" localSheetId="11">#REF!</definedName>
    <definedName name="razdel_06" localSheetId="19">#REF!</definedName>
    <definedName name="razdel_06" localSheetId="21">#REF!</definedName>
    <definedName name="razdel_06" localSheetId="20">#REF!</definedName>
    <definedName name="razdel_06">#REF!</definedName>
    <definedName name="razdel_14" localSheetId="19">#REF!</definedName>
    <definedName name="razdel_14" localSheetId="21">#REF!</definedName>
    <definedName name="razdel_14" localSheetId="20">#REF!</definedName>
    <definedName name="razdel_14" localSheetId="18">#REF!</definedName>
    <definedName name="razdel_14">#REF!</definedName>
    <definedName name="razdel_15" localSheetId="19">#REF!</definedName>
    <definedName name="razdel_15" localSheetId="21">#REF!</definedName>
    <definedName name="razdel_15" localSheetId="20">#REF!</definedName>
    <definedName name="razdel_15" localSheetId="18">#REF!</definedName>
    <definedName name="razdel_15">#REF!</definedName>
    <definedName name="razdel_16" localSheetId="19">#REF!</definedName>
    <definedName name="razdel_16" localSheetId="21">#REF!</definedName>
    <definedName name="razdel_16" localSheetId="20">#REF!</definedName>
    <definedName name="razdel_16" localSheetId="18">#REF!</definedName>
    <definedName name="razdel_16">#REF!</definedName>
    <definedName name="razdel_17" localSheetId="19">#REF!</definedName>
    <definedName name="razdel_17" localSheetId="21">#REF!</definedName>
    <definedName name="razdel_17" localSheetId="20">#REF!</definedName>
    <definedName name="razdel_17">#REF!</definedName>
    <definedName name="razdel_19" localSheetId="19">#REF!</definedName>
    <definedName name="razdel_19" localSheetId="21">#REF!</definedName>
    <definedName name="razdel_19" localSheetId="20">#REF!</definedName>
    <definedName name="razdel_19">#REF!</definedName>
    <definedName name="razdel_20" localSheetId="19">#REF!</definedName>
    <definedName name="razdel_20" localSheetId="21">#REF!</definedName>
    <definedName name="razdel_20" localSheetId="20">#REF!</definedName>
    <definedName name="razdel_20">#REF!</definedName>
    <definedName name="Year" localSheetId="11">#REF!</definedName>
    <definedName name="Year" localSheetId="5">#REF!</definedName>
    <definedName name="Year" localSheetId="2">#REF!</definedName>
    <definedName name="Year" localSheetId="46">#REF!</definedName>
    <definedName name="Year" localSheetId="19">#REF!</definedName>
    <definedName name="Year" localSheetId="15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21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13">#REF!</definedName>
    <definedName name="Year" localSheetId="14">#REF!</definedName>
    <definedName name="Year" localSheetId="3">#REF!</definedName>
    <definedName name="Year" localSheetId="20">#REF!</definedName>
    <definedName name="Year" localSheetId="17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6">#REF!</definedName>
    <definedName name="Year" localSheetId="41">#REF!</definedName>
    <definedName name="Year" localSheetId="24">#REF!</definedName>
    <definedName name="Year" localSheetId="6">#REF!</definedName>
    <definedName name="Year" localSheetId="8">#REF!</definedName>
    <definedName name="Year" localSheetId="42">#REF!</definedName>
    <definedName name="Year" localSheetId="23">#REF!</definedName>
    <definedName name="Year" localSheetId="25">#REF!</definedName>
    <definedName name="Year" localSheetId="9">#REF!</definedName>
    <definedName name="year" localSheetId="18">'[35]Титульный лист'!$AO$21</definedName>
    <definedName name="Year" localSheetId="44">#REF!</definedName>
    <definedName name="Year" localSheetId="0">#REF!</definedName>
    <definedName name="Year" localSheetId="12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11">#REF!</definedName>
    <definedName name="Year2" localSheetId="5">#REF!</definedName>
    <definedName name="Year2" localSheetId="2">#REF!</definedName>
    <definedName name="Year2" localSheetId="46">#REF!</definedName>
    <definedName name="Year2" localSheetId="19">#REF!</definedName>
    <definedName name="Year2" localSheetId="15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21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13">#REF!</definedName>
    <definedName name="Year2" localSheetId="14">#REF!</definedName>
    <definedName name="Year2" localSheetId="3">#REF!</definedName>
    <definedName name="Year2" localSheetId="20">#REF!</definedName>
    <definedName name="Year2" localSheetId="17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6">#REF!</definedName>
    <definedName name="Year2" localSheetId="41">#REF!</definedName>
    <definedName name="Year2" localSheetId="24">#REF!</definedName>
    <definedName name="Year2" localSheetId="6">#REF!</definedName>
    <definedName name="Year2" localSheetId="8">#REF!</definedName>
    <definedName name="Year2" localSheetId="42">#REF!</definedName>
    <definedName name="Year2" localSheetId="23">#REF!</definedName>
    <definedName name="Year2" localSheetId="25">#REF!</definedName>
    <definedName name="Year2" localSheetId="9">#REF!</definedName>
    <definedName name="Year2" localSheetId="18">#REF!</definedName>
    <definedName name="Year2" localSheetId="44">#REF!</definedName>
    <definedName name="Year2" localSheetId="0">#REF!</definedName>
    <definedName name="Year2" localSheetId="12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48" l="1"/>
  <c r="O21" i="10" l="1"/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5"/>
  <c r="O21" i="4"/>
  <c r="O21" i="22" l="1"/>
  <c r="O21" i="21"/>
  <c r="O21" i="29" l="1"/>
  <c r="O21" i="8" l="1"/>
  <c r="P22" i="34" l="1"/>
  <c r="P23" i="34"/>
  <c r="P24" i="34"/>
  <c r="P25" i="34"/>
  <c r="P26" i="34"/>
  <c r="P27" i="34"/>
  <c r="P28" i="34"/>
  <c r="P29" i="34"/>
  <c r="P30" i="34"/>
  <c r="P31" i="34"/>
  <c r="P32" i="34"/>
  <c r="P21" i="34"/>
  <c r="O22" i="46" l="1"/>
  <c r="O23" i="46"/>
  <c r="O24" i="46"/>
  <c r="O25" i="46"/>
  <c r="O26" i="46"/>
  <c r="O27" i="46"/>
  <c r="O28" i="46"/>
  <c r="O29" i="46"/>
  <c r="O30" i="46"/>
  <c r="O31" i="46"/>
  <c r="O32" i="46"/>
  <c r="O21" i="46"/>
  <c r="O22" i="39"/>
  <c r="O23" i="39"/>
  <c r="O24" i="39"/>
  <c r="O25" i="39"/>
  <c r="O26" i="39"/>
  <c r="O27" i="39"/>
  <c r="O28" i="39"/>
  <c r="O29" i="39"/>
  <c r="O30" i="39"/>
  <c r="O31" i="39"/>
  <c r="O32" i="39"/>
  <c r="O21" i="39"/>
  <c r="O22" i="38"/>
  <c r="O23" i="38"/>
  <c r="O24" i="38"/>
  <c r="O25" i="38"/>
  <c r="O26" i="38"/>
  <c r="O27" i="38"/>
  <c r="O28" i="38"/>
  <c r="O29" i="38"/>
  <c r="O30" i="38"/>
  <c r="O31" i="38"/>
  <c r="O32" i="38"/>
  <c r="O21" i="38"/>
  <c r="O22" i="37"/>
  <c r="O23" i="37"/>
  <c r="O24" i="37"/>
  <c r="O25" i="37"/>
  <c r="O26" i="37"/>
  <c r="O27" i="37"/>
  <c r="O28" i="37"/>
  <c r="O29" i="37"/>
  <c r="O30" i="37"/>
  <c r="O31" i="37"/>
  <c r="O32" i="37"/>
  <c r="O21" i="37"/>
  <c r="O22" i="36"/>
  <c r="O23" i="36"/>
  <c r="O24" i="36"/>
  <c r="O25" i="36"/>
  <c r="O26" i="36"/>
  <c r="O27" i="36"/>
  <c r="O28" i="36"/>
  <c r="O29" i="36"/>
  <c r="O30" i="36"/>
  <c r="O31" i="36"/>
  <c r="O32" i="36"/>
  <c r="O21" i="36"/>
  <c r="O22" i="35"/>
  <c r="O23" i="35"/>
  <c r="O24" i="35"/>
  <c r="O25" i="35"/>
  <c r="O26" i="35"/>
  <c r="O27" i="35"/>
  <c r="O28" i="35"/>
  <c r="O29" i="35"/>
  <c r="O30" i="35"/>
  <c r="O31" i="35"/>
  <c r="O32" i="35"/>
  <c r="O21" i="35"/>
  <c r="O22" i="33"/>
  <c r="O23" i="33"/>
  <c r="O24" i="33"/>
  <c r="O25" i="33"/>
  <c r="O26" i="33"/>
  <c r="O27" i="33"/>
  <c r="O28" i="33"/>
  <c r="O29" i="33"/>
  <c r="O30" i="33"/>
  <c r="O31" i="33"/>
  <c r="O32" i="33"/>
  <c r="O22" i="32"/>
  <c r="O23" i="32"/>
  <c r="O24" i="32"/>
  <c r="O25" i="32"/>
  <c r="O26" i="32"/>
  <c r="O27" i="32"/>
  <c r="O28" i="32"/>
  <c r="O29" i="32"/>
  <c r="O30" i="32"/>
  <c r="O31" i="32"/>
  <c r="O32" i="32"/>
  <c r="O22" i="31"/>
  <c r="O23" i="31"/>
  <c r="O24" i="31"/>
  <c r="O25" i="31"/>
  <c r="O26" i="31"/>
  <c r="O27" i="31"/>
  <c r="O28" i="31"/>
  <c r="O29" i="31"/>
  <c r="O30" i="31"/>
  <c r="O31" i="31"/>
  <c r="O32" i="31"/>
  <c r="O22" i="30"/>
  <c r="O23" i="30"/>
  <c r="O24" i="30"/>
  <c r="O25" i="30"/>
  <c r="O26" i="30"/>
  <c r="O27" i="30"/>
  <c r="O28" i="30"/>
  <c r="O29" i="30"/>
  <c r="O30" i="30"/>
  <c r="O31" i="30"/>
  <c r="O32" i="30"/>
  <c r="O27" i="51" l="1"/>
  <c r="O30" i="51"/>
  <c r="O22" i="51"/>
  <c r="O29" i="51"/>
  <c r="O25" i="51"/>
  <c r="O32" i="51"/>
  <c r="O28" i="51"/>
  <c r="O24" i="51"/>
  <c r="O23" i="51"/>
  <c r="O31" i="51"/>
  <c r="O26" i="51"/>
  <c r="O21" i="31"/>
  <c r="O21" i="33" l="1"/>
  <c r="O21" i="30"/>
  <c r="O21" i="32" l="1"/>
  <c r="O21" i="51" s="1"/>
</calcChain>
</file>

<file path=xl/sharedStrings.xml><?xml version="1.0" encoding="utf-8"?>
<sst xmlns="http://schemas.openxmlformats.org/spreadsheetml/2006/main" count="967" uniqueCount="33">
  <si>
    <t>Раздел 3.5. Затраты на внедрение и использование цифровых технологий в отчетном году</t>
  </si>
  <si>
    <t>Код по ОКЕИ: тысяча рублей – 384 (с одним десятичным знаком)</t>
  </si>
  <si>
    <t>Наименование показателей</t>
  </si>
  <si>
    <t>№ строки</t>
  </si>
  <si>
    <t>Всего</t>
  </si>
  <si>
    <t>Затраты на внедрение и использование цифровых технологий - всего (сумма строк 03, 12)</t>
  </si>
  <si>
    <t xml:space="preserve">              из них:
         затраты на продукты и услуги в области информационной безопасности</t>
  </si>
  <si>
    <t xml:space="preserve">    из строки 01:
      Внутренние затраты на внедрение и использование цифровых технологий</t>
  </si>
  <si>
    <t xml:space="preserve">                  из них:
             на приобретение машин и оборудования, связанных с цифровыми технологиями, а также
             техническое обслуживание, модернизацию, текущий и капитальный ремонт, выполненные
            собственными  силами</t>
  </si>
  <si>
    <t xml:space="preserve">                     из них на приобретение:
                  вычислительной техники и оргтехники</t>
  </si>
  <si>
    <t xml:space="preserve">                  коммуникационного оборудования</t>
  </si>
  <si>
    <t xml:space="preserve">             на приобретение программного обеспечения, адаптацию и доработку программного 
             обеспечения, выполненные собственными силами</t>
  </si>
  <si>
    <t>07</t>
  </si>
  <si>
    <t xml:space="preserve">                    в том числе российского программного обеспечения</t>
  </si>
  <si>
    <t>08</t>
  </si>
  <si>
    <t xml:space="preserve">             на оплату услуг электросвязи</t>
  </si>
  <si>
    <t xml:space="preserve">                    в том числе на оплату доступа к Интернету</t>
  </si>
  <si>
    <t xml:space="preserve">             на приобретение цифрового контента
             (книги, музыкальные произведения, изображения, видео в электронном виде; цифровые
              модели и схемы (программы) обработки деталей и т.п.)</t>
  </si>
  <si>
    <t xml:space="preserve">     Внешние затраты на 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</si>
  <si>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</si>
  <si>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№
строки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</si>
  <si>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</si>
  <si>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</si>
  <si>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</si>
  <si>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</si>
  <si>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</si>
  <si>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</si>
  <si>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</si>
  <si>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</si>
  <si>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</si>
  <si>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         в том числе на оплату доступа к Интернету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</si>
  <si>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</si>
  <si>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 xml:space="preserve">      Внешние затраты на внедрение и использование цифровых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</si>
</sst>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5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7" borderId="0" applyNumberFormat="0" applyBorder="0" applyAlignment="0" applyProtection="0"/>
    <xf numFmtId="0" fontId="11" fillId="8" borderId="5" applyNumberFormat="0" applyAlignment="0" applyProtection="0"/>
    <xf numFmtId="0" fontId="12" fillId="14" borderId="6" applyNumberFormat="0" applyAlignment="0" applyProtection="0"/>
    <xf numFmtId="0" fontId="13" fillId="14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19" borderId="11" applyNumberFormat="0" applyAlignment="0" applyProtection="0"/>
    <xf numFmtId="0" fontId="1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10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6" fontId="7" fillId="2" borderId="1" xfId="0" applyNumberFormat="1" applyFont="1" applyFill="1" applyBorder="1" applyAlignment="1" applyProtection="1">
      <alignment horizontal="right"/>
      <protection locked="0"/>
    </xf>
    <xf numFmtId="0" fontId="8" fillId="0" borderId="0" xfId="2"/>
    <xf numFmtId="0" fontId="2" fillId="0" borderId="0" xfId="2" applyFont="1"/>
    <xf numFmtId="0" fontId="1" fillId="0" borderId="4" xfId="2" applyFont="1" applyBorder="1" applyAlignment="1">
      <alignment horizontal="center" vertical="center" wrapText="1"/>
    </xf>
    <xf numFmtId="0" fontId="1" fillId="0" borderId="4" xfId="2" applyFont="1" applyBorder="1"/>
    <xf numFmtId="49" fontId="1" fillId="0" borderId="4" xfId="2" applyNumberFormat="1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top" wrapText="1"/>
    </xf>
    <xf numFmtId="0" fontId="1" fillId="0" borderId="4" xfId="2" applyFont="1" applyBorder="1" applyAlignment="1">
      <alignment horizontal="center" wrapText="1"/>
    </xf>
    <xf numFmtId="0" fontId="1" fillId="0" borderId="4" xfId="2" applyFont="1" applyBorder="1" applyAlignment="1">
      <alignment horizontal="left" wrapText="1" indent="1"/>
    </xf>
    <xf numFmtId="164" fontId="1" fillId="0" borderId="4" xfId="2" applyNumberFormat="1" applyFont="1" applyBorder="1" applyAlignment="1">
      <alignment horizontal="center" wrapText="1"/>
    </xf>
    <xf numFmtId="165" fontId="4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left" vertical="top" wrapText="1" indent="1"/>
    </xf>
    <xf numFmtId="165" fontId="3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vertical="top" wrapText="1"/>
    </xf>
    <xf numFmtId="0" fontId="1" fillId="0" borderId="4" xfId="2" applyFont="1" applyBorder="1" applyAlignment="1">
      <alignment horizontal="left" vertical="top" wrapText="1"/>
    </xf>
    <xf numFmtId="0" fontId="1" fillId="0" borderId="4" xfId="2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1" fillId="6" borderId="0" xfId="0" applyFont="1" applyFill="1" applyAlignment="1">
      <alignment horizontal="right"/>
    </xf>
    <xf numFmtId="165" fontId="1" fillId="0" borderId="0" xfId="0" applyNumberFormat="1" applyFont="1"/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6" fillId="23" borderId="14" xfId="0" applyNumberFormat="1" applyFont="1" applyFill="1" applyBorder="1" applyAlignment="1">
      <alignment horizontal="center" vertical="center" wrapText="1"/>
    </xf>
    <xf numFmtId="165" fontId="29" fillId="25" borderId="14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5" xfId="0" applyNumberFormat="1" applyFont="1" applyBorder="1" applyAlignment="1">
      <alignment horizontal="center" wrapText="1"/>
    </xf>
    <xf numFmtId="0" fontId="28" fillId="24" borderId="1" xfId="0" applyFont="1" applyFill="1" applyBorder="1" applyAlignment="1">
      <alignment horizontal="center" vertical="center" wrapText="1"/>
    </xf>
    <xf numFmtId="0" fontId="27" fillId="24" borderId="1" xfId="0" applyFont="1" applyFill="1" applyBorder="1" applyAlignment="1">
      <alignment horizontal="center" vertical="center" wrapText="1"/>
    </xf>
    <xf numFmtId="165" fontId="28" fillId="2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63;&#1072;&#1087;&#1072;&#1077;&#1074;&#1089;&#1082;_&#1054;&#1054;_2_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7;&#1072;&#1084;&#1072;&#1088;&#1072;\&#1044;&#1077;&#1087;.%20&#1057;&#1072;&#1084;&#1072;&#1088;&#107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4;&#1077;&#1087;.%20&#1058;&#1086;&#1083;&#1100;&#1103;&#1090;&#1090;&#1080;\&#1044;&#1077;&#1087;.%20&#1058;&#1086;&#1083;&#1100;&#1103;&#1090;&#1090;&#108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089;&#1082;&#1080;&#1081;%20&#1087;&#1086;&#1095;&#1090;&#1072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41;&#1077;&#1079;&#1077;&#1085;&#1095;&#1091;&#1082;&#1089;&#1082;&#1080;&#1081;_&#1054;&#1054;-2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1;&#1054;&#1056;&#1057;&#1050;&#1048;&#1049;%20&#1056;&#1040;&#1049;&#1054;&#1053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42;&#1056;_2019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45;&#1083;&#1093;&#1086;&#1074;&#1089;&#1082;&#1080;&#10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4;&#1082;&#1090;&#1103;&#1073;&#1088;&#1100;&#1089;&#1082;%20&#1087;&#1086;&#1095;&#1090;&#107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48;&#1089;&#1072;&#1082;&#1083;&#1080;&#1085;&#1089;&#1082;&#1080;&#1081;+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72;&#1084;&#1099;&#1096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56;&#1072;&#1081;&#1086;&#1085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6;&#1096;&#1082;&#1080;&#1085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50;&#1088;&#1072;&#1089;&#1085;&#1086;&#1072;&#1088;&#1084;&#1077;&#1081;&#1089;&#1082;&#1080;&#1081;_&#1054;&#1054;-2_2019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7;&#1059;\&#1050;&#1088;&#1072;&#1089;&#1085;&#1086;&#1103;&#1088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77;&#1089;&#1090;&#1088;&#1072;&#1074;&#1089;&#1082;&#1080;&#1081;_&#1054;&#1054;-2_2019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5;&#1086;&#1093;&#1074;&#1080;&#1089;&#1090;&#1085;&#1077;&#1074;&#1089;&#1082;&#1080;&#1081;+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%20&#1055;&#1088;&#1080;&#1074;&#1086;&#1083;&#1078;&#1089;&#1082;&#1080;&#1081;_&#1054;&#1054;-2_2019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46;&#1080;&#1075;&#1091;&#1083;&#1077;&#1074;&#1089;&#1082;%202019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70;&#1047;&#1059;\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59;\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3\AppData\Local\Temp\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5;&#1059;\oo2s1_&#1053;&#1057;&#1050;_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84;.&#1088;.%20&#1050;&#1083;&#1103;&#1074;&#1083;&#1080;&#1085;&#1089;&#1082;&#1080;&#1081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7;&#1042;&#1059;\&#1054;&#1054;-2%202019%20&#1057;&#1077;&#1074;&#1077;&#1088;&#1086;-&#1042;&#1086;&#1089;&#1090;&#1086;&#1082;%20&#1089;&#1074;&#1086;&#1076;&#1099;\2019%20&#1075;.&#1086;.%20&#1055;&#1086;&#1093;&#1074;&#1080;&#1089;&#1090;&#1085;&#1077;&#1074;&#1086;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T32" sqref="T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КУ!O21+ЦУ!O21+ЗУ!O21+СВУ!O21+ОУ!P21+СУ!O21+СЗУ!O21+ЮВУ!O21+ЮУ!O21+ЮЗУ!O21+ПУ!O21+'г.о. Тольятти'!O21+'Деп. Тольятти'!O21+'г.о. Самара'!O21+'Деп. Самара'!O21</f>
        <v>209016.5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КУ!O22+ЦУ!O22+ЗУ!O22+СВУ!O22+ОУ!P22+СУ!O22+СЗУ!O22+ЮВУ!O22+ЮУ!O22+ЮЗУ!O22+ПУ!O22+'г.о. Тольятти'!O22+'Деп. Тольятти'!O22+'г.о. Самара'!O22+'Деп. Самара'!O22</f>
        <v>6279.5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КУ!O23+ЦУ!O23+ЗУ!O23+СВУ!O23+ОУ!P23+СУ!O23+СЗУ!O23+ЮВУ!O23+ЮУ!O23+ЮЗУ!O23+ПУ!O23+'г.о. Тольятти'!O23+'Деп. Тольятти'!O23+'г.о. Самара'!O23+'Деп. Самара'!O23</f>
        <v>166565.39999999997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КУ!O24+ЦУ!O24+ЗУ!O24+СВУ!O24+ОУ!P24+СУ!O24+СЗУ!O24+ЮВУ!O24+ЮУ!O24+ЮЗУ!O24+ПУ!O24+'г.о. Тольятти'!O24+'Деп. Тольятти'!O24+'г.о. Самара'!O24+'Деп. Самара'!O24</f>
        <v>87488.2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КУ!O25+ЦУ!O25+ЗУ!O25+СВУ!O25+ОУ!P25+СУ!O25+СЗУ!O25+ЮВУ!O25+ЮУ!O25+ЮЗУ!O25+ПУ!O25+'г.о. Тольятти'!O25+'Деп. Тольятти'!O25+'г.о. Самара'!O25+'Деп. Самара'!O25</f>
        <v>55677.5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КУ!O26+ЦУ!O26+ЗУ!O26+СВУ!O26+ОУ!P26+СУ!O26+СЗУ!O26+ЮВУ!O26+ЮУ!O26+ЮЗУ!O26+ПУ!O26+'г.о. Тольятти'!O26+'Деп. Тольятти'!O26+'г.о. Самара'!O26+'Деп. Самара'!O26</f>
        <v>5572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КУ!O27+ЦУ!O27+ЗУ!O27+СВУ!O27+ОУ!P27+СУ!O27+СЗУ!O27+ЮВУ!O27+ЮУ!O27+ЮЗУ!O27+ПУ!O27+'г.о. Тольятти'!O27+'Деп. Тольятти'!O27+'г.о. Самара'!O27+'Деп. Самара'!O27</f>
        <v>23609.699999999997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КУ!O28+ЦУ!O28+ЗУ!O28+СВУ!O28+ОУ!P28+СУ!O28+СЗУ!O28+ЮВУ!O28+ЮУ!O28+ЮЗУ!O28+ПУ!O28+'г.о. Тольятти'!O28+'Деп. Тольятти'!O28+'г.о. Самара'!O28+'Деп. Самара'!O28</f>
        <v>17553.600000000002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КУ!O29+ЦУ!O29+ЗУ!O29+СВУ!O29+ОУ!P29+СУ!O29+СЗУ!O29+ЮВУ!O29+ЮУ!O29+ЮЗУ!O29+ПУ!O29+'г.о. Тольятти'!O29+'Деп. Тольятти'!O29+'г.о. Самара'!O29+'Деп. Самара'!O29</f>
        <v>50659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КУ!O30+ЦУ!O30+ЗУ!O30+СВУ!O30+ОУ!P30+СУ!O30+СЗУ!O30+ЮВУ!O30+ЮУ!O30+ЮЗУ!O30+ПУ!O30+'г.о. Тольятти'!O30+'Деп. Тольятти'!O30+'г.о. Самара'!O30+'Деп. Самара'!O30</f>
        <v>21975.200000000001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КУ!O31+ЦУ!O31+ЗУ!O31+СВУ!O31+ОУ!P31+СУ!O31+СЗУ!O31+ЮВУ!O31+ЮУ!O31+ЮЗУ!O31+ПУ!O31+'г.о. Тольятти'!O31+'Деп. Тольятти'!O31+'г.о. Самара'!O31+'Деп. Самара'!O31</f>
        <v>2158.6999999999998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КУ!O32+ЦУ!O32+ЗУ!O32+СВУ!O32+ОУ!P32+СУ!O32+СЗУ!O32+ЮВУ!O32+ЮУ!O32+ЮЗУ!O32+ПУ!O32+'г.о. Тольятти'!O32+'Деп. Тольятти'!O32+'г.о. Самара'!O32+'Деп. Самара'!O32</f>
        <v>42451.1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1715.1000000000001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19.600000000000001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639.20000000000005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145.5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93.8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93.8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399.9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136.6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1075.9000000000001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PageLayoutView="81" workbookViewId="0">
      <selection activeCell="S27" sqref="S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7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v>11391.4</v>
      </c>
      <c r="Q21" s="45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128.19999999999999</v>
      </c>
      <c r="Q22" s="45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9438.7999999999993</v>
      </c>
      <c r="Q23" s="45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4947</v>
      </c>
      <c r="Q24" s="45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1251.0999999999999</v>
      </c>
      <c r="Q25" s="45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203.7</v>
      </c>
      <c r="Q26" s="45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1004.5</v>
      </c>
      <c r="Q27" s="45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581.5</v>
      </c>
      <c r="Q28" s="45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3677</v>
      </c>
      <c r="Q29" s="45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1263.5</v>
      </c>
      <c r="Q30" s="45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21</v>
      </c>
      <c r="Q31" s="45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1952.6</v>
      </c>
      <c r="Q32" s="45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9" sqref="T29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1539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3.1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921.1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232.1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22.5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93.5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93.5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595.5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226.7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617.9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24" sqref="S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Исаклинский'!O21+'м.р. Камышлинский'!O21+'г.о. Похвистнево'!O21+'м.р. Похвистневский'!O21+'м.р. Клявлинский'!O21</f>
        <v>12451.099999999999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Исаклинский'!O22+'м.р. Камышлинский'!O22+'г.о. Похвистнево'!O22+'м.р. Похвистневский'!O22+'м.р. Клявлинский'!O22</f>
        <v>150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Исаклинский'!O23+'м.р. Камышлинский'!O23+'г.о. Похвистнево'!O23+'м.р. Похвистневский'!O23+'м.р. Клявлинский'!O23</f>
        <v>9116.9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Исаклинский'!O24+'м.р. Камышлинский'!O24+'г.о. Похвистнево'!O24+'м.р. Похвистневский'!O24+'м.р. Клявлинский'!O24</f>
        <v>1737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Исаклинский'!O25+'м.р. Камышлинский'!O25+'г.о. Похвистнево'!O25+'м.р. Похвистневский'!O25+'м.р. Клявлинский'!O25</f>
        <v>1244.7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Исаклинский'!O26+'м.р. Камышлинский'!O26+'г.о. Похвистнево'!O26+'м.р. Похвистневский'!O26+'м.р. Клявлинский'!O26</f>
        <v>8.9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Исаклинский'!O27+'м.р. Камышлинский'!O27+'г.о. Похвистнево'!O27+'м.р. Похвистневский'!O27+'м.р. Клявлинский'!O27</f>
        <v>1037.9000000000001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Исаклинский'!O28+'м.р. Камышлинский'!O28+'г.о. Похвистнево'!O28+'м.р. Похвистневский'!O28+'м.р. Клявлинский'!O28</f>
        <v>1037.9000000000001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Исаклинский'!O29+'м.р. Камышлинский'!O29+'г.о. Похвистнево'!O29+'м.р. Похвистневский'!O29+'м.р. Клявлинский'!O29</f>
        <v>2430.1000000000004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Исаклинский'!O30+'м.р. Камышлинский'!O30+'г.о. Похвистнево'!O30+'м.р. Похвистневский'!O30+'м.р. Клявлинский'!O30</f>
        <v>871.3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Исаклинский'!O31+'м.р. Камышлинский'!O31+'г.о. Похвистнево'!O31+'м.р. Похвистневский'!O31+'м.р. Клявлинский'!O31</f>
        <v>1219.5999999999999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Исаклинский'!O32+'м.р. Камышлинский'!O32+'г.о. Похвистнево'!O32+'м.р. Похвистневский'!O32+'м.р. Клявлинский'!O32</f>
        <v>3334.2000000000003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1651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51.4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1079.2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323.60000000000002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320.39999999999998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165.4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165.4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320.2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64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270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571.79999999999995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1872.9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1335.8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416.4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150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8.9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110.1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110.1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290.10000000000002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95.3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537.1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3269.5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70.2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2821.6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586.9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494.8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322.7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322.7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726.6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307.5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447.9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27" sqref="R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4001.9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28.4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2764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410.1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279.5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370.3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370.3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695.9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244.2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300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1237.9000000000001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31" sqref="R3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1655.8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1116.3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69.400000000000006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69.400000000000006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397.3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160.30000000000001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649.6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539.5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2"/>
  <sheetViews>
    <sheetView showGridLines="0" topLeftCell="A17" workbookViewId="0">
      <selection activeCell="P21" sqref="P21:P32"/>
    </sheetView>
  </sheetViews>
  <sheetFormatPr defaultRowHeight="12.75" x14ac:dyDescent="0.2"/>
  <cols>
    <col min="1" max="1" width="91" style="1" bestFit="1" customWidth="1"/>
    <col min="2" max="14" width="3.5703125" style="1" hidden="1" customWidth="1"/>
    <col min="15" max="15" width="6.42578125" style="1" bestFit="1" customWidth="1"/>
    <col min="16" max="16" width="15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43" customFormat="1" ht="20.100000000000001" customHeight="1" x14ac:dyDescent="0.2">
      <c r="A17" s="59" t="s">
        <v>19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6" x14ac:dyDescent="0.2">
      <c r="A18" s="60" t="s">
        <v>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20</v>
      </c>
      <c r="P19" s="3" t="s">
        <v>4</v>
      </c>
    </row>
    <row r="20" spans="1:16" x14ac:dyDescent="0.2">
      <c r="A20" s="24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16" ht="15.75" x14ac:dyDescent="0.25">
      <c r="A21" s="25" t="s">
        <v>21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9">
        <v>1</v>
      </c>
      <c r="P21" s="27">
        <f>'г.о. Отрадный'!O21+'м.р. Кинель-Черкасский'!O21+'м.р. Богатовский'!O21</f>
        <v>4973.7000000000007</v>
      </c>
    </row>
    <row r="22" spans="1:16" ht="25.5" x14ac:dyDescent="0.25">
      <c r="A22" s="25" t="s">
        <v>22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9">
        <v>2</v>
      </c>
      <c r="P22" s="27">
        <f>'г.о. Отрадный'!O22+'м.р. Кинель-Черкасский'!O22+'м.р. Богатовский'!O22</f>
        <v>41.4</v>
      </c>
    </row>
    <row r="23" spans="1:16" ht="25.5" x14ac:dyDescent="0.25">
      <c r="A23" s="25" t="s">
        <v>23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9">
        <v>3</v>
      </c>
      <c r="P23" s="27">
        <f>'г.о. Отрадный'!O23+'м.р. Кинель-Черкасский'!O23+'м.р. Богатовский'!O23</f>
        <v>3681.7999999999997</v>
      </c>
    </row>
    <row r="24" spans="1:16" ht="38.25" x14ac:dyDescent="0.25">
      <c r="A24" s="25" t="s">
        <v>24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9">
        <v>4</v>
      </c>
      <c r="P24" s="27">
        <f>'г.о. Отрадный'!O24+'м.р. Кинель-Черкасский'!O24+'м.р. Богатовский'!O24</f>
        <v>695.4</v>
      </c>
    </row>
    <row r="25" spans="1:16" ht="25.5" x14ac:dyDescent="0.25">
      <c r="A25" s="25" t="s">
        <v>25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9">
        <v>5</v>
      </c>
      <c r="P25" s="27">
        <f>'г.о. Отрадный'!O25+'м.р. Кинель-Черкасский'!O25+'м.р. Богатовский'!O25</f>
        <v>549.79999999999995</v>
      </c>
    </row>
    <row r="26" spans="1:16" ht="15.75" x14ac:dyDescent="0.25">
      <c r="A26" s="25" t="s">
        <v>26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9">
        <v>6</v>
      </c>
      <c r="P26" s="27">
        <f>'г.о. Отрадный'!O26+'м.р. Кинель-Черкасский'!O26+'м.р. Богатовский'!O26</f>
        <v>8.5</v>
      </c>
    </row>
    <row r="27" spans="1:16" ht="25.5" x14ac:dyDescent="0.25">
      <c r="A27" s="25" t="s">
        <v>27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9">
        <v>7</v>
      </c>
      <c r="P27" s="27">
        <f>'г.о. Отрадный'!O27+'м.р. Кинель-Черкасский'!O27+'м.р. Богатовский'!O27</f>
        <v>1178.7</v>
      </c>
    </row>
    <row r="28" spans="1:16" ht="15.75" x14ac:dyDescent="0.25">
      <c r="A28" s="25" t="s">
        <v>28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9">
        <v>8</v>
      </c>
      <c r="P28" s="27">
        <f>'г.о. Отрадный'!O28+'м.р. Кинель-Черкасский'!O28+'м.р. Богатовский'!O28</f>
        <v>1178.7</v>
      </c>
    </row>
    <row r="29" spans="1:16" ht="15.75" x14ac:dyDescent="0.25">
      <c r="A29" s="25" t="s">
        <v>29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9">
        <v>9</v>
      </c>
      <c r="P29" s="27">
        <f>'г.о. Отрадный'!O29+'м.р. Кинель-Черкасский'!O29+'м.р. Богатовский'!O29</f>
        <v>1807.7</v>
      </c>
    </row>
    <row r="30" spans="1:16" ht="15.75" x14ac:dyDescent="0.25">
      <c r="A30" s="25" t="s">
        <v>30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9">
        <v>10</v>
      </c>
      <c r="P30" s="27">
        <f>'г.о. Отрадный'!O30+'м.р. Кинель-Черкасский'!O30+'м.р. Богатовский'!O30</f>
        <v>413.4</v>
      </c>
    </row>
    <row r="31" spans="1:16" ht="38.25" x14ac:dyDescent="0.25">
      <c r="A31" s="25" t="s">
        <v>31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9">
        <v>11</v>
      </c>
      <c r="P31" s="27">
        <f>'г.о. Отрадный'!O31+'м.р. Кинель-Черкасский'!O31+'м.р. Богатовский'!O31</f>
        <v>0</v>
      </c>
    </row>
    <row r="32" spans="1:16" ht="15.75" x14ac:dyDescent="0.25">
      <c r="A32" s="25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9">
        <v>12</v>
      </c>
      <c r="P32" s="27">
        <f>'г.о. Отрадный'!O32+'м.р. Кинель-Черкасский'!O32+'м.р. Богатовский'!O32</f>
        <v>1291.9000000000001</v>
      </c>
    </row>
  </sheetData>
  <sheetProtection password="DA49" sheet="1" objects="1" scenarios="1" selectLockedCells="1"/>
  <mergeCells count="2">
    <mergeCell ref="A17:P17"/>
    <mergeCell ref="A18:P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T28" sqref="T28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1630.1000000000001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'г.о. Кинель'!O22+'м.р. Кинельский'!O22</f>
        <v>96.199999999999989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'г.о. Кинель'!O23+'м.р. Кинельский'!O23</f>
        <v>1462.3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'г.о. Кинель'!O24+'м.р. Кинельский'!O24</f>
        <v>83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'г.о. Кинель'!O25+'м.р. Кинельский'!O25</f>
        <v>69.8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'г.о. Кинель'!O26+'м.р. Кинельский'!O26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'г.о. Кинель'!O27+'м.р. Кинельский'!O27</f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'г.о. Кинель'!O28+'м.р. Кинельский'!O28</f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'г.о. Кинель'!O29+'м.р. Кинельский'!O29</f>
        <v>1379.3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'г.о. Кинель'!O30+'м.р. Кинельский'!O30</f>
        <v>589.5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'г.о. Кинель'!O31+'м.р. Кинельский'!O31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'г.о. Кинель'!O32+'м.р. Кинельский'!O32</f>
        <v>167.8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25" sqref="Q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3320.4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0">
        <v>13.7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0">
        <v>2028.5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0">
        <v>640.29999999999995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0">
        <v>494.7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8.5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239.5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239.5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1148.7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307.3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1291.9000000000001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6" sqref="S26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1260.2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0">
        <v>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0">
        <v>1260.2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0">
        <v>55.1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0">
        <v>55.1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713.8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713.8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491.3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106.1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393.1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0">
        <v>25.7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0">
        <v>393.1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0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0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225.4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225.4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167.7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0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0</v>
      </c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2">
        <f>'м.р. Сергиевский'!O21+'м.р. Челно-Вершинский'!O21+'м.р. Шенталинский'!O21</f>
        <v>7837.7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3">
        <f>'м.р. Сергиевский'!O22+'м.р. Челно-Вершинский'!O22+'м.р. Шенталинский'!O22</f>
        <v>60.199999999999996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3">
        <f>'м.р. Сергиевский'!O23+'м.р. Челно-Вершинский'!O23+'м.р. Шенталинский'!O23</f>
        <v>2167.3000000000002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3">
        <f>'м.р. Сергиевский'!O24+'м.р. Челно-Вершинский'!O24+'м.р. Шенталинский'!O24</f>
        <v>133.19999999999999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3">
        <f>'м.р. Сергиевский'!O25+'м.р. Челно-Вершинский'!O25+'м.р. Шенталинский'!O25</f>
        <v>20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3">
        <f>'м.р. Сергиевский'!O26+'м.р. Челно-Вершинский'!O26+'м.р. Шенталинский'!O26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23">
        <f>'м.р. Сергиевский'!O27+'м.р. Челно-Вершинский'!O27+'м.р. Шенталинский'!O27</f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23">
        <f>'м.р. Сергиевский'!O28+'м.р. Челно-Вершинский'!O28+'м.р. Шенталинский'!O28</f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23">
        <f>'м.р. Сергиевский'!O29+'м.р. Челно-Вершинский'!O29+'м.р. Шенталинский'!O29</f>
        <v>2034.1000000000001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23">
        <f>'м.р. Сергиевский'!O30+'м.р. Челно-Вершинский'!O30+'м.р. Шенталинский'!O30</f>
        <v>1263.7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23">
        <f>'м.р. Сергиевский'!O31+'м.р. Челно-Вершинский'!O31+'м.р. Шенталинский'!O31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23">
        <f>'м.р. Сергиевский'!O32+'м.р. Челно-Вершинский'!O32+'м.р. Шенталинский'!O32</f>
        <v>5670.4000000000005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R31" sqref="R31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v>3450.1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18.5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611.20000000000005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73.2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538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391.6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2838.9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9" workbookViewId="0">
      <selection activeCell="T28" sqref="T28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2642.8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15.3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825.4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785.4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296.3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1817.4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T27" sqref="T2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1744.8000000000002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26.4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730.7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710.7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575.79999999999995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1014.1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R25" sqref="R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7929.2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Елховский'!O22+'м.р. Кошкинский'!O22+'м.р. Красноярский'!O22</f>
        <v>20.200000000000003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Елховский'!O23+'м.р. Кошкинский'!O23+'м.р. Красноярский'!O23</f>
        <v>7929.2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Елховский'!O24+'м.р. Кошкинский'!O24+'м.р. Красноярский'!O24</f>
        <v>1817.8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Елховский'!O25+'м.р. Кошкинский'!O25+'м.р. Красноярский'!O25</f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Елховский'!O26+'м.р. Кошкинский'!O26+'м.р. Красноярский'!O26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Елховский'!O27+'м.р. Кошкинский'!O27+'м.р. Красноярский'!O27</f>
        <v>2452.6999999999998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Елховский'!O28+'м.р. Кошкинский'!O28+'м.р. Красноярский'!O28</f>
        <v>2452.6999999999998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Елховский'!O29+'м.р. Кошкинский'!O29+'м.р. Красноярский'!O29</f>
        <v>3658.7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Елховский'!O30+'м.р. Кошкинский'!O30+'м.р. Красноярский'!O30</f>
        <v>2409.9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Елховский'!O31+'м.р. Кошкинский'!O31+'м.р. Красноярский'!O31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Елховский'!O32+'м.р. Кошкинский'!O32+'м.р. Красноярский'!O32</f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9">
        <f>O23+O32</f>
        <v>716.1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716.1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103.1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430.6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430.6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182.4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95.1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9">
        <f>O23+O32</f>
        <v>1870.1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1870.1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199.1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580.9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580.9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1090.0999999999999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729.7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7" sqref="S27:T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1140.4000000000001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55.8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1051.5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83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69.8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1008.9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471.5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88.9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5" sqref="T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9">
        <f>O23+O32</f>
        <v>5343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5343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1515.6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1441.2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1441.2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2386.1999999999998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1585.1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V26" sqref="V26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3350.1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1964.7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431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410.6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10">
        <f>'м.р. Алексеевский'!O27+'м.р. Борский'!O27+'м.р. Нефтегорский'!O27</f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10">
        <f>'м.р. Алексеевский'!O28+'м.р. Борский'!O28+'м.р. Нефтегорский'!O28</f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10">
        <f>'м.р. Алексеевский'!O29+'м.р. Борский'!O29+'м.р. Нефтегорский'!O29</f>
        <v>1533.7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10">
        <f>'м.р. Алексеевский'!O30+'м.р. Борский'!O30+'м.р. Нефтегорский'!O30</f>
        <v>752.6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10">
        <f>'м.р. Алексеевский'!O31+'м.р. Борский'!O31+'м.р. Нефтегорский'!O31</f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10">
        <f>'м.р. Алексеевский'!O32+'м.р. Борский'!O32+'м.р. Нефтегорский'!O32</f>
        <v>1385.4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465.1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227.1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0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8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8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8">
        <v>227.1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8">
        <v>88.8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48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48">
        <v>238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25" sqref="V25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1099.5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640.6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6.7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0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8"/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8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8">
        <v>633.9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8">
        <v>308.10000000000002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48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48">
        <v>458.9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9" sqref="S29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1785.5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1097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424.3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410.6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8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8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8">
        <v>672.7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8">
        <v>355.7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48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48">
        <v>688.5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"/>
  <sheetViews>
    <sheetView showGridLines="0" topLeftCell="A14" workbookViewId="0">
      <selection activeCell="T24" sqref="T24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2" t="s">
        <v>0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15" ht="15" x14ac:dyDescent="0.25">
      <c r="A18" s="63" t="s">
        <v>1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37">
        <f>'м.р. Большеглушицкий'!O21+'м.р. Большечерниговский'!O21</f>
        <v>3027.3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39">
        <f>'м.р. Большеглушицкий'!O22+'м.р. Большечерниговский'!O22</f>
        <v>0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39">
        <f>'м.р. Большеглушицкий'!O23+'м.р. Большечерниговский'!O23</f>
        <v>1247.5999999999999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39">
        <f>'м.р. Большеглушицкий'!O24+'м.р. Большечерниговский'!O24</f>
        <v>83.800000000000011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39">
        <f>'м.р. Большеглушицкий'!O25+'м.р. Большечерниговский'!O25</f>
        <v>83.800000000000011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39">
        <f>'м.р. Большеглушицкий'!O26+'м.р. Большечерниговский'!O26</f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39">
        <f>'м.р. Большеглушицкий'!O27+'м.р. Большечерниговский'!O27</f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39">
        <f>'м.р. Большеглушицкий'!O28+'м.р. Большечерниговский'!O28</f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39">
        <f>'м.р. Большеглушицкий'!O29+'м.р. Большечерниговский'!O29</f>
        <v>1163.8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39">
        <f>'м.р. Большеглушицкий'!O30+'м.р. Большечерниговский'!O30</f>
        <v>769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39">
        <f>'м.р. Большеглушицкий'!O31+'м.р. Большечерниговский'!O31</f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39">
        <f>'м.р. Большеглушицкий'!O32+'м.р. Большечерниговский'!O32</f>
        <v>1779.7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topLeftCell="A14" workbookViewId="0">
      <selection activeCell="T27" sqref="T27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2" t="s">
        <v>0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15" ht="15" x14ac:dyDescent="0.25">
      <c r="A18" s="63" t="s">
        <v>1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6">
        <f>O23+O32</f>
        <v>1069.8000000000002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7">
        <v>0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7">
        <v>531.6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7">
        <v>20.6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7">
        <v>20.6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48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48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48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48">
        <v>510.99999999999994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48">
        <v>357.90000000000003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48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48">
        <v>538.20000000000005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workbookViewId="0">
      <selection activeCell="U27" sqref="U27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2" t="s">
        <v>0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15" ht="15" x14ac:dyDescent="0.25">
      <c r="A18" s="63" t="s">
        <v>1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6">
        <f>O23+O32</f>
        <v>1957.5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7">
        <v>0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7">
        <v>716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7">
        <v>63.2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7">
        <v>63.2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48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48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48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48">
        <v>652.79999999999995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48">
        <v>411.1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48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48">
        <v>1241.5</v>
      </c>
    </row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P37" sqref="P3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9657.4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Безенчукский'!O22+'м.р. Красноармейский'!O22+'м.р. Пестравский'!O22+'м.р. Приволжский'!O22+'м.р. Хворостянский'!O22+'г.о. Чапаевск'!O22</f>
        <v>408.29999999999995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Безенчукский'!O23+'м.р. Красноармейский'!O23+'м.р. Пестравский'!O23+'м.р. Приволжский'!O23+'м.р. Хворостянский'!O23+'г.о. Чапаевск'!O23</f>
        <v>9343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Безенчукский'!O24+'м.р. Красноармейский'!O24+'м.р. Пестравский'!O24+'м.р. Приволжский'!O24+'м.р. Хворостянский'!O24+'г.о. Чапаевск'!O24</f>
        <v>3725.6000000000004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Безенчукский'!O25+'м.р. Красноармейский'!O25+'м.р. Пестравский'!O25+'м.р. Приволжский'!O25+'м.р. Хворостянский'!O25+'г.о. Чапаевск'!O25</f>
        <v>2939.7999999999997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Безенчукский'!O26+'м.р. Красноармейский'!O26+'м.р. Пестравский'!O26+'м.р. Приволжский'!O26+'м.р. Хворостянский'!O26+'г.о. Чапаевск'!O26</f>
        <v>785.80000000000007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Безенчукский'!O27+'м.р. Красноармейский'!O27+'м.р. Пестравский'!O27+'м.р. Приволжский'!O27+'м.р. Хворостянский'!O27+'г.о. Чапаевск'!O27</f>
        <v>1865.9999999999998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Безенчукский'!O28+'м.р. Красноармейский'!O28+'м.р. Пестравский'!O28+'м.р. Приволжский'!O28+'м.р. Хворостянский'!O28+'г.о. Чапаевск'!O28</f>
        <v>1335.6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Безенчукский'!O29+'м.р. Красноармейский'!O29+'м.р. Пестравский'!O29+'м.р. Приволжский'!O29+'м.р. Хворостянский'!O29+'г.о. Чапаевск'!O29</f>
        <v>3751.3999999999996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Безенчукский'!O30+'м.р. Красноармейский'!O30+'м.р. Пестравский'!O30+'м.р. Приволжский'!O30+'м.р. Хворостянский'!O30+'г.о. Чапаевск'!O30</f>
        <v>1476.1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Безенчукский'!O31+'м.р. Красноармейский'!O31+'м.р. Пестравский'!O31+'м.р. Приволжский'!O31+'м.р. Хворостянский'!O31+'г.о. Чапаевск'!O31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Безенчукский'!O32+'м.р. Красноармейский'!O32+'м.р. Пестравский'!O32+'м.р. Приволжский'!O32+'м.р. Хворостянский'!O32+'г.о. Чапаевск'!O32</f>
        <v>314.40000000000003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3453.2000000000003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1">
        <v>12.2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1">
        <v>3402.4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1">
        <v>2226.8000000000002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1">
        <v>1998.1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1">
        <v>228.70000000000002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1">
        <v>376.59999999999997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1">
        <v>376.59999999999997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1">
        <v>799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1">
        <v>368.4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1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1">
        <v>50.8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489.70000000000005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40.4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410.8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370.4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118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78.900000000000006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640.6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1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1">
        <v>640.6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1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1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1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1">
        <v>234.69999999999996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1">
        <v>234.69999999999996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1">
        <v>405.89999999999992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1">
        <v>138.30000000000001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1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1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598.20000000000005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1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1">
        <v>598.20000000000005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1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1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1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1">
        <v>181.50000000000003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1">
        <v>166.60000000000002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1">
        <v>416.7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1">
        <v>167.20000000000002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1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1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709.8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1">
        <v>16.2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1">
        <v>709.8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1">
        <v>5.8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1">
        <v>5.8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1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1">
        <v>371.3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1">
        <v>247.89999999999998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1">
        <v>332.7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1">
        <v>126.7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1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1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27" sqref="T2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362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1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1">
        <v>362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1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1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1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1">
        <v>36.6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1">
        <v>19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1">
        <v>325.39999999999998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1">
        <v>99.6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1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1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27" sqref="V27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3893.6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1">
        <v>379.9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1">
        <v>3630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1">
        <v>1493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1">
        <v>935.9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1">
        <v>557.1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1">
        <v>665.3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1">
        <v>290.8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1">
        <v>1471.7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1">
        <v>575.9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1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1">
        <v>263.60000000000002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10521.099999999999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3.8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8097.7999999999993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2936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1518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16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Волжский'!O27+'г.о. Новокуйбышевск'!O27</f>
        <v>15.7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Волжский'!O28+'г.о. Новокуйбышевск'!O28</f>
        <v>15.7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Волжский'!O29+'г.о. Новокуйбышевск'!O29</f>
        <v>4465.1000000000004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Волжский'!O30+'г.о. Новокуйбышевск'!O30</f>
        <v>2334.4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Волжский'!O31+'г.о. Новокуйбышевск'!O31</f>
        <v>681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Волжский'!O32+'г.о. Новокуйбышевск'!O32</f>
        <v>2423.3000000000002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25" sqref="R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5618.2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4269.7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959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249.8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16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2629.7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1510.7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681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1348.5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R24" sqref="R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4902.8999999999996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3.8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3828.1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1977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1268.2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15.7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15.7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1835.4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823.7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1074.8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showGridLines="0" topLeftCell="A17" zoomScalePageLayoutView="81" workbookViewId="0">
      <selection activeCell="X27" sqref="X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7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v>9021.7999999999993</v>
      </c>
      <c r="Q21" s="45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143.9</v>
      </c>
      <c r="Q22" s="45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7368.2</v>
      </c>
      <c r="Q23" s="45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3318.5</v>
      </c>
      <c r="Q24" s="45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1613</v>
      </c>
      <c r="Q25" s="45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  <c r="Q26" s="45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1921.1</v>
      </c>
      <c r="Q27" s="45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1215.5</v>
      </c>
      <c r="Q28" s="45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2128.6</v>
      </c>
      <c r="Q29" s="45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971.3</v>
      </c>
      <c r="Q30" s="45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  <c r="Q31" s="45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1653.6</v>
      </c>
      <c r="Q32" s="45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Normal="10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2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51801.9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566.79999999999995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34034.9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22478.2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14261.199999999999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922.69999999999993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5039.3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2846.7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5438.0000000000009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1444.0000000000005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17767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U25" sqref="U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5779.4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'г.о. Жигулевск'!O22+'м.р. Ставропольский'!O22</f>
        <v>24.299999999999997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'г.о. Жигулевск'!O23+'м.р. Ставропольский'!O23</f>
        <v>5779.4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'г.о. Жигулевск'!O24+'м.р. Ставропольский'!O24</f>
        <v>2156.8999999999996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'г.о. Жигулевск'!O25+'м.р. Ставропольский'!O25</f>
        <v>1247.5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'г.о. Жигулевск'!O26+'м.р. Ставропольский'!O26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'г.о. Жигулевск'!O27+'м.р. Ставропольский'!O27</f>
        <v>1736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'г.о. Жигулевск'!O28+'м.р. Ставропольский'!O28</f>
        <v>1586.1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'г.о. Жигулевск'!O29+'м.р. Ставропольский'!O29</f>
        <v>1849.8999999999999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'г.о. Жигулевск'!O30+'м.р. Ставропольский'!O30</f>
        <v>626.30000000000007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'г.о. Жигулевск'!O31+'м.р. Ставропольский'!O31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'г.о. Жигулевск'!O32+'м.р. Ставропольский'!O32</f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7"/>
  <sheetViews>
    <sheetView showGridLines="0" tabSelected="1" topLeftCell="A17" zoomScalePageLayoutView="81" workbookViewId="0">
      <selection activeCell="W31" sqref="W3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3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24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52">
        <v>1</v>
      </c>
      <c r="O21" s="54">
        <v>22282.799999999999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52">
        <v>2</v>
      </c>
      <c r="O22" s="53">
        <v>4049.6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52">
        <v>3</v>
      </c>
      <c r="O23" s="53">
        <v>20809.3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52">
        <v>4</v>
      </c>
      <c r="O24" s="53">
        <v>15304.4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52">
        <v>5</v>
      </c>
      <c r="O25" s="53">
        <v>13391.3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52">
        <v>6</v>
      </c>
      <c r="O26" s="53">
        <v>1189.2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52" t="s">
        <v>12</v>
      </c>
      <c r="O27" s="53">
        <v>2181.1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52" t="s">
        <v>14</v>
      </c>
      <c r="O28" s="53">
        <v>1229.2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52">
        <v>9</v>
      </c>
      <c r="O29" s="53">
        <v>3382.2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52">
        <v>10</v>
      </c>
      <c r="O30" s="53">
        <v>2203.1999999999998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52">
        <v>11</v>
      </c>
      <c r="O31" s="53">
        <v>183.1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52">
        <v>12</v>
      </c>
      <c r="O32" s="53">
        <v>1473.5</v>
      </c>
    </row>
    <row r="37" spans="15:15" x14ac:dyDescent="0.2">
      <c r="O37" s="44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="115" zoomScaleNormal="115" zoomScalePageLayoutView="81" workbookViewId="0">
      <selection activeCell="S24" sqref="S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27.570312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42831.9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503.8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41623.5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26892.400000000001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16848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2437.1999999999998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4874.1000000000004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3791.2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10509.3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4050.4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23.5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1208.4000000000001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R24" sqref="R2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3069.3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10.6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3069.3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1232.8999999999999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754.89999999999986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v>745.6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v>664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v>1080.1999999999998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v>524.20000000000005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="90" zoomScaleNormal="90" zoomScalePageLayoutView="81" workbookViewId="0">
      <selection activeCell="S39" sqref="S39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7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24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52">
        <v>1</v>
      </c>
      <c r="O21" s="54">
        <v>2710.1</v>
      </c>
      <c r="Q21" s="45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52">
        <v>2</v>
      </c>
      <c r="O22" s="53">
        <v>13.7</v>
      </c>
      <c r="Q22" s="45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52">
        <v>3</v>
      </c>
      <c r="O23" s="53">
        <v>2710.1</v>
      </c>
      <c r="Q23" s="45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52">
        <v>4</v>
      </c>
      <c r="O24" s="55">
        <v>924</v>
      </c>
      <c r="Q24" s="45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52">
        <v>5</v>
      </c>
      <c r="O25" s="55">
        <v>492.6</v>
      </c>
      <c r="Q25" s="45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52">
        <v>6</v>
      </c>
      <c r="O26" s="55">
        <v>0</v>
      </c>
      <c r="Q26" s="45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52" t="s">
        <v>12</v>
      </c>
      <c r="O27" s="55">
        <v>990.4</v>
      </c>
      <c r="Q27" s="45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52" t="s">
        <v>14</v>
      </c>
      <c r="O28" s="55">
        <v>922.1</v>
      </c>
      <c r="Q28" s="45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52">
        <v>9</v>
      </c>
      <c r="O29" s="55">
        <v>769.7</v>
      </c>
      <c r="Q29" s="45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52">
        <v>10</v>
      </c>
      <c r="O30" s="55">
        <v>102.1</v>
      </c>
      <c r="Q30" s="45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52">
        <v>11</v>
      </c>
      <c r="O31" s="55">
        <v>0</v>
      </c>
      <c r="Q31" s="45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52">
        <v>12</v>
      </c>
      <c r="O32" s="55">
        <v>0</v>
      </c>
      <c r="Q32" s="45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W28" sqref="W28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 Октябрьск'!O21</f>
        <v>15921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f>'м.р. Сызранский'!O22+'м.р. Шигонский'!O22+'г.о. Сызрань'!O22+'г.о Октябрьск'!O22</f>
        <v>210.99999999999997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f>'м.р. Сызранский'!O23+'м.р. Шигонский'!O23+'г.о. Сызрань'!O23+'г.о Октябрьск'!O23</f>
        <v>11939.5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f>'м.р. Сызранский'!O24+'м.р. Шигонский'!O24+'г.о. Сызрань'!O24+'г.о Октябрьск'!O24</f>
        <v>5695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f>'м.р. Сызранский'!O25+'м.р. Шигонский'!O25+'г.о. Сызрань'!O25+'г.о Октябрьск'!O25</f>
        <v>1480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7">
        <f>'м.р. Сызранский'!O26+'м.р. Шигонский'!O26+'г.о. Сызрань'!O26+'г.о Октябрьск'!O26</f>
        <v>203.7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7">
        <f>'м.р. Сызранский'!O27+'м.р. Шигонский'!O27+'г.о. Сызрань'!O27+'г.о Октябрьск'!O27</f>
        <v>1307.0999999999999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7">
        <f>'м.р. Сызранский'!O28+'м.р. Шигонский'!O28+'г.о. Сызрань'!O28+'г.о Октябрьск'!O28</f>
        <v>864.3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7">
        <f>'м.р. Сызранский'!O29+'м.р. Шигонский'!O29+'г.о. Сызрань'!O29+'г.о Октябрьск'!O29</f>
        <v>5127.1000000000004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7">
        <f>'м.р. Сызранский'!O30+'м.р. Шигонский'!O30+'г.о. Сызрань'!O30+'г.о Октябрьск'!O30</f>
        <v>1800.1000000000001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7">
        <f>'м.р. Сызранский'!O31+'м.р. Шигонский'!O31+'г.о. Сызрань'!O31+'г.о Октябрьск'!O31</f>
        <v>51.5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7">
        <f>'м.р. Сызранский'!O32+'м.р. Шигонский'!O32+'г.о. Сызрань'!O32+'г.о Октябрьск'!O32</f>
        <v>3981.5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6" t="s">
        <v>0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" x14ac:dyDescent="0.25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6">
        <f>O23+O32</f>
        <v>1275.5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7">
        <v>60.1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7">
        <v>940.4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7">
        <v>370.4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7">
        <v>206.4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8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8">
        <v>115.3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8">
        <v>95.5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8">
        <v>454.7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8">
        <v>173.3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8">
        <v>30.5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8">
        <v>335.1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51</vt:i4>
      </vt:variant>
    </vt:vector>
  </HeadingPairs>
  <TitlesOfParts>
    <vt:vector size="51" baseType="lpstr">
      <vt:lpstr>Раздел 3.5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 Октябрьск</vt:lpstr>
      <vt:lpstr>СВУ</vt:lpstr>
      <vt:lpstr>м.р. Исаклинский</vt:lpstr>
      <vt:lpstr>м.р. Камышлинский</vt:lpstr>
      <vt:lpstr>г.о. Похвистнево</vt:lpstr>
      <vt:lpstr>м.р. Похвистневский</vt:lpstr>
      <vt:lpstr>м.р. Клявлинский</vt:lpstr>
      <vt:lpstr>ОУ</vt:lpstr>
      <vt:lpstr>г.о. Отрадный</vt:lpstr>
      <vt:lpstr>м.р. Кинель-Черкасский</vt:lpstr>
      <vt:lpstr>м.р. Богатовский</vt:lpstr>
      <vt:lpstr>СУ</vt:lpstr>
      <vt:lpstr>м.р. Челно-Вершинский</vt:lpstr>
      <vt:lpstr>м.р. Сергиевский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Марина Ю. Спичак</cp:lastModifiedBy>
  <dcterms:created xsi:type="dcterms:W3CDTF">2020-04-15T12:33:01Z</dcterms:created>
  <dcterms:modified xsi:type="dcterms:W3CDTF">2025-04-25T07:36:45Z</dcterms:modified>
</cp:coreProperties>
</file>